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1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“三公”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<sst xmlns="http://schemas.openxmlformats.org/spreadsheetml/2006/main" count="355" uniqueCount="248">
  <si>
    <t>表1</t>
  </si>
  <si>
    <t>收支总表</t>
  </si>
  <si>
    <t xml:space="preserve">填报部门：[613]湖北省档案馆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</si>
  <si>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</si>
  <si>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</si>
  <si>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</si>
  <si>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</si>
  <si>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</si>
  <si>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</si>
  <si>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</si>
  <si>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</si>
  <si>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</si>
  <si>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</si>
  <si>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</si>
  <si>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</si>
  <si>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</si>
  <si>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</si>
  <si>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</si>
  <si>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</si>
  <si>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</si>
  <si>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</si>
  <si>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</si>
  <si>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</si>
  <si>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</si>
  <si>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</si>
  <si>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</si>
  <si>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</si>
  <si>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</si>
  <si>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</si>
  <si>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</si>
  <si>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</si>
  <si>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</si>
  <si>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</si>
  <si>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</si>
  <si>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</si>
  <si>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</si>
  <si>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</si>
  <si>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</si>
  <si>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</si>
  <si>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</si>
  <si>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</si>
  <si>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</si>
  <si>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</si>
  <si>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</si>
  <si>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</si>
  <si>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</si>
  <si>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</si>
  <si>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</si>
  <si>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</si>
  <si>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</si>
  <si>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</si>
  <si>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</si>
  <si>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</si>
  <si>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</si>
  <si>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</si>
  <si>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</si>
  <si>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</si>
  <si>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</si>
  <si>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</si>
  <si>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</si>
  <si>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</si>
  <si>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</si>
  <si>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</si>
  <si>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</si>
  <si>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</si>
  <si>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</si>
  <si>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</si>
  <si>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</si>
  <si>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</si>
  <si>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</si>
  <si>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</si>
  <si>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</si>
  <si>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</si>
  <si>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613</t>
  </si>
  <si>
    <t>湖北省档案馆</t>
  </si>
  <si>
    <t>　613001</t>
  </si>
  <si>
    <t>　湖北省档案馆本级</t>
  </si>
  <si>
    <t>　613002</t>
  </si>
  <si>
    <t>　湖北省档案科技推广中心</t>
  </si>
  <si>
    <t>表3</t>
  </si>
  <si>
    <t>支出总表</t>
  </si>
  <si>
    <t>填报部门：[613]湖北省档案馆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</si>
  <si>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</si>
  <si>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</si>
  <si>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</si>
  <si>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</si>
  <si>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</si>
  <si>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</si>
  <si>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</si>
  <si>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</si>
  <si>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</si>
  <si>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20126</t>
  </si>
  <si>
    <t>　档案事务</t>
  </si>
  <si>
    <t>　　2012601</t>
  </si>
  <si>
    <t>　　行政运行</t>
  </si>
  <si>
    <t>　　2012604</t>
  </si>
  <si>
    <t>　　档案馆</t>
  </si>
  <si>
    <t>　　2012699</t>
  </si>
  <si>
    <t>　　其他档案事务支出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</si>
  <si>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</si>
  <si>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</si>
  <si>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</si>
  <si>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</si>
  <si>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</si>
  <si>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</si>
  <si>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</si>
  <si>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</si>
  <si>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</si>
  <si>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</si>
  <si>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</si>
  <si>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</si>
  <si>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</si>
  <si>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</si>
  <si>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</si>
  <si>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</si>
  <si>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</si>
  <si>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</si>
  <si>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</si>
  <si>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</si>
  <si>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</si>
  <si>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</si>
  <si>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</si>
  <si>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</si>
  <si>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</si>
  <si>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</si>
  <si>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填报部门:[613]湖北省档案馆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</si>
  <si>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</si>
  <si>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</si>
  <si>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</si>
  <si>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</si>
  <si>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</si>
  <si>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</si>
  <si>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</si>
  <si>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</si>
  <si>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</si>
  <si>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</si>
  <si>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</si>
  <si>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</si>
  <si>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</si>
  <si>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</si>
  <si>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</si>
  <si>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</si>
  <si>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</si>
  <si>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</si>
  <si>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</si>
  <si>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</si>
  <si>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</si>
  <si>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</si>
  <si>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</si>
  <si>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</si>
  <si>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</si>
  <si>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</si>
  <si>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</si>
  <si>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</si>
  <si>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</si>
  <si>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</si>
  <si>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</si>
  <si>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</si>
  <si>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</si>
  <si>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</si>
  <si>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</si>
  <si>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</si>
  <si>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</si>
  <si>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</si>
  <si>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</si>
  <si>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</si>
  <si>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</si>
  <si>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</si>
  <si>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</si>
  <si>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</si>
  <si>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</si>
  <si>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</si>
  <si>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</si>
  <si>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</si>
  <si>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</si>
  <si>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</si>
  <si>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</si>
  <si>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</si>
  <si>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</si>
  <si>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</si>
  <si>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</si>
  <si>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</si>
  <si>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</si>
  <si>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</si>
  <si>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</si>
  <si>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</si>
  <si>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</si>
  <si>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</si>
  <si>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</si>
  <si>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</si>
  <si>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</si>
  <si>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</si>
  <si>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</si>
  <si>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</si>
  <si>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</si>
  <si>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</si>
  <si>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</si>
  <si>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</si>
  <si>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</si>
  <si>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</si>
  <si>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</si>
  <si>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</si>
  <si>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</si>
  <si>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</si>
  <si>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</si>
  <si>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</si>
  <si>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</si>
  <si>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</si>
  <si>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</si>
  <si>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</si>
  <si>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</si>
  <si>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</si>
  <si>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</si>
  <si>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</si>
  <si>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</si>
  <si>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</si>
  <si>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</si>
  <si>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</si>
  <si>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</si>
  <si>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</si>
  <si>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</si>
  <si>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</si>
  <si>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</si>
  <si>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</si>
  <si>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</si>
  <si>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</si>
  <si>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</si>
  <si>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</si>
  <si>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</si>
  <si>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</si>
  <si>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</si>
  <si>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</si>
  <si>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</si>
  <si>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</si>
  <si>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</si>
  <si>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</si>
  <si>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</si>
  <si>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</si>
  <si>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</si>
  <si>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</si>
  <si>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项目单位</t>
  </si>
  <si>
    <t>本年拨款</t>
  </si>
  <si>
    <t>财政拨款结转结余</t>
  </si>
  <si>
    <t>本级支出项目</t>
  </si>
  <si>
    <t>档案保护与开发</t>
  </si>
  <si>
    <t>湖北省档案馆本级</t>
  </si>
  <si>
    <t>档案事务工作经费</t>
  </si>
  <si>
    <t>不可预见费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</si>
</sst>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2" fontId="8" fillId="0" borderId="9" xfId="0" applyNumberFormat="1" applyFont="1" applyFill="1" applyBorder="1" applyAlignment="1" applyProtection="1">
      <alignment horizontal="right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B7" sqref="B7"/>
    </sheetView>
  </sheetViews>
  <sheetFormatPr defaultColWidth="8.8515625" defaultRowHeight="12.75"/>
  <cols>
    <col min="1" max="1" width="35.00390625" style="0" customWidth="1"/>
    <col min="2" max="2" width="24.00390625" style="0" customWidth="1"/>
    <col min="3" max="3" width="36.57421875" style="0" customWidth="1"/>
    <col min="4" max="4" width="25.28125" style="0" customWidth="1"/>
    <col min="5" max="5" width="8.00390625" style="0" customWidth="1"/>
  </cols>
  <sheetData>
    <row r="1" spans="1:4" ht="22.5" customHeight="1">
      <c r="A1" s="47" t="s">
        <v>0</v>
      </c>
      <c r="B1" s="21"/>
      <c r="C1" s="48"/>
      <c r="D1" s="48"/>
    </row>
    <row r="2" spans="1:4" ht="22.5" customHeight="1">
      <c r="A2" s="20" t="s">
        <v>1</v>
      </c>
      <c r="B2" s="49"/>
      <c r="C2" s="49"/>
      <c r="D2" s="49"/>
    </row>
    <row r="3" spans="1:4" ht="22.5" customHeight="1">
      <c r="A3" s="21" t="s">
        <v>2</v>
      </c>
      <c r="B3" s="22"/>
      <c r="C3" s="50"/>
      <c r="D3" s="23" t="s">
        <v>3</v>
      </c>
    </row>
    <row r="4" spans="1:4" ht="22.5" customHeight="1">
      <c r="A4" s="24" t="s">
        <v>4</v>
      </c>
      <c r="B4" s="51"/>
      <c r="C4" s="24" t="s">
        <v>5</v>
      </c>
      <c r="D4" s="51"/>
    </row>
    <row r="5" spans="1:4" ht="22.5" customHeight="1">
      <c r="A5" s="24" t="s">
        <v>6</v>
      </c>
      <c r="B5" s="24" t="s">
        <v>7</v>
      </c>
      <c r="C5" s="24" t="s">
        <v>6</v>
      </c>
      <c r="D5" s="24" t="s">
        <v>7</v>
      </c>
    </row>
    <row r="6" spans="1:4" ht="22.5" customHeight="1">
      <c r="A6" s="52" t="s">
        <v>8</v>
      </c>
      <c r="B6" s="26">
        <f>B7+B8+B9+B10+B11+B12</f>
        <v>19360.33</v>
      </c>
      <c r="C6" s="52" t="s">
        <v>9</v>
      </c>
      <c r="D6" s="26">
        <v>17926.98129</v>
      </c>
    </row>
    <row r="7" spans="1:4" ht="22.5" customHeight="1">
      <c r="A7" s="52" t="s">
        <v>10</v>
      </c>
      <c r="B7" s="26">
        <v>10360.33</v>
      </c>
      <c r="C7" s="52" t="s">
        <v>11</v>
      </c>
      <c r="D7" s="26"/>
    </row>
    <row r="8" spans="1:4" ht="22.5" customHeight="1">
      <c r="A8" s="52" t="s">
        <v>12</v>
      </c>
      <c r="B8" s="26"/>
      <c r="C8" s="52" t="s">
        <v>13</v>
      </c>
      <c r="D8" s="26"/>
    </row>
    <row r="9" spans="1:4" ht="22.5" customHeight="1">
      <c r="A9" s="52" t="s">
        <v>14</v>
      </c>
      <c r="B9" s="26"/>
      <c r="C9" s="52" t="s">
        <v>15</v>
      </c>
      <c r="D9" s="26"/>
    </row>
    <row r="10" spans="1:4" ht="22.5" customHeight="1">
      <c r="A10" s="52" t="s">
        <v>16</v>
      </c>
      <c r="B10" s="26"/>
      <c r="C10" s="52" t="s">
        <v>17</v>
      </c>
      <c r="D10" s="26"/>
    </row>
    <row r="11" spans="1:4" ht="22.5" customHeight="1">
      <c r="A11" s="52" t="s">
        <v>18</v>
      </c>
      <c r="B11" s="26">
        <v>9000</v>
      </c>
      <c r="C11" s="52" t="s">
        <v>19</v>
      </c>
      <c r="D11" s="26">
        <v>1660.75601</v>
      </c>
    </row>
    <row r="12" spans="1:4" ht="22.5" customHeight="1">
      <c r="A12" s="52" t="s">
        <v>20</v>
      </c>
      <c r="B12" s="26"/>
      <c r="C12" s="52" t="s">
        <v>21</v>
      </c>
      <c r="D12" s="26">
        <v>102.04</v>
      </c>
    </row>
    <row r="13" spans="1:4" ht="22.5" customHeight="1">
      <c r="A13" s="52" t="s">
        <v>22</v>
      </c>
      <c r="B13" s="26"/>
      <c r="C13" s="52" t="s">
        <v>23</v>
      </c>
      <c r="D13" s="26"/>
    </row>
    <row r="14" spans="1:4" ht="22.5" customHeight="1">
      <c r="A14" s="52" t="s">
        <v>24</v>
      </c>
      <c r="B14" s="26"/>
      <c r="C14" s="52" t="s">
        <v>25</v>
      </c>
      <c r="D14" s="26"/>
    </row>
    <row r="15" spans="1:4" ht="22.5" customHeight="1">
      <c r="A15" s="52" t="s">
        <v>26</v>
      </c>
      <c r="B15" s="26"/>
      <c r="C15" s="52" t="s">
        <v>27</v>
      </c>
      <c r="D15" s="26"/>
    </row>
    <row r="16" spans="1:4" ht="22.5" customHeight="1">
      <c r="A16" s="52" t="s">
        <v>28</v>
      </c>
      <c r="B16" s="26"/>
      <c r="C16" s="52" t="s">
        <v>29</v>
      </c>
      <c r="D16" s="26"/>
    </row>
    <row r="17" spans="1:4" ht="22.5" customHeight="1">
      <c r="A17" s="52" t="s">
        <v>30</v>
      </c>
      <c r="B17" s="26"/>
      <c r="C17" s="52" t="s">
        <v>31</v>
      </c>
      <c r="D17" s="26"/>
    </row>
    <row r="18" spans="1:4" ht="22.5" customHeight="1">
      <c r="A18" s="52" t="s">
        <v>32</v>
      </c>
      <c r="B18" s="26">
        <v>640.7331</v>
      </c>
      <c r="C18" s="52" t="s">
        <v>33</v>
      </c>
      <c r="D18" s="26"/>
    </row>
    <row r="19" spans="1:4" ht="22.5" customHeight="1">
      <c r="A19" s="52" t="s">
        <v>34</v>
      </c>
      <c r="B19" s="26"/>
      <c r="C19" s="52" t="s">
        <v>35</v>
      </c>
      <c r="D19" s="26"/>
    </row>
    <row r="20" spans="1:4" ht="22.5" customHeight="1">
      <c r="A20" s="52" t="s">
        <v>36</v>
      </c>
      <c r="B20" s="26"/>
      <c r="C20" s="52" t="s">
        <v>37</v>
      </c>
      <c r="D20" s="26"/>
    </row>
    <row r="21" spans="1:4" ht="22.5" customHeight="1">
      <c r="A21" s="52" t="s">
        <v>38</v>
      </c>
      <c r="B21" s="26"/>
      <c r="C21" s="52" t="s">
        <v>39</v>
      </c>
      <c r="D21" s="26"/>
    </row>
    <row r="22" spans="1:4" ht="22.5" customHeight="1">
      <c r="A22" s="52" t="s">
        <v>40</v>
      </c>
      <c r="B22" s="26"/>
      <c r="C22" s="52" t="s">
        <v>41</v>
      </c>
      <c r="D22" s="26">
        <v>311.2858</v>
      </c>
    </row>
    <row r="23" spans="1:4" ht="22.5" customHeight="1">
      <c r="A23" s="52"/>
      <c r="B23" s="53"/>
      <c r="C23" s="52" t="s">
        <v>42</v>
      </c>
      <c r="D23" s="26"/>
    </row>
    <row r="24" spans="1:4" ht="22.5" customHeight="1">
      <c r="A24" s="52"/>
      <c r="B24" s="53"/>
      <c r="C24" s="52" t="s">
        <v>43</v>
      </c>
      <c r="D24" s="26"/>
    </row>
    <row r="25" spans="1:4" ht="22.5" customHeight="1">
      <c r="A25" s="52"/>
      <c r="B25" s="53"/>
      <c r="C25" s="52" t="s">
        <v>44</v>
      </c>
      <c r="D25" s="26"/>
    </row>
    <row r="26" spans="1:4" ht="22.5" customHeight="1">
      <c r="A26" s="52"/>
      <c r="B26" s="53"/>
      <c r="C26" s="52" t="s">
        <v>45</v>
      </c>
      <c r="D26" s="26"/>
    </row>
    <row r="27" spans="1:4" ht="22.5" customHeight="1">
      <c r="A27" s="52"/>
      <c r="B27" s="53"/>
      <c r="C27" s="52" t="s">
        <v>46</v>
      </c>
      <c r="D27" s="26"/>
    </row>
    <row r="28" spans="1:4" ht="22.5" customHeight="1">
      <c r="A28" s="52"/>
      <c r="B28" s="53"/>
      <c r="C28" s="52" t="s">
        <v>47</v>
      </c>
      <c r="D28" s="26"/>
    </row>
    <row r="29" spans="1:4" ht="22.5" customHeight="1">
      <c r="A29" s="52"/>
      <c r="B29" s="53"/>
      <c r="C29" s="52" t="s">
        <v>48</v>
      </c>
      <c r="D29" s="26"/>
    </row>
    <row r="30" spans="1:4" ht="22.5" customHeight="1">
      <c r="A30" s="52"/>
      <c r="B30" s="53"/>
      <c r="C30" s="52"/>
      <c r="D30" s="53"/>
    </row>
    <row r="31" spans="1:4" ht="22.5" customHeight="1">
      <c r="A31" s="52" t="s">
        <v>49</v>
      </c>
      <c r="B31" s="54">
        <f>B6+B13+B16+B17+B18+B19+B20+B21+B22</f>
        <v>20001.063100000003</v>
      </c>
      <c r="C31" s="52" t="s">
        <v>50</v>
      </c>
      <c r="D31" s="26">
        <f>D7+D8+D9+D10+D11+D12+D13+D14+D15+D16+D17+D18+D19+D20+D21+D22+D23+D24+D25+D26+D27+D28+D29+D6</f>
        <v>20001.0631</v>
      </c>
    </row>
    <row r="32" spans="1:4" ht="22.5" customHeight="1">
      <c r="A32" s="52" t="s">
        <v>51</v>
      </c>
      <c r="B32" s="26"/>
      <c r="C32" s="52" t="s">
        <v>52</v>
      </c>
      <c r="D32" s="26">
        <f>B33-D31</f>
        <v>0</v>
      </c>
    </row>
    <row r="33" spans="1:4" ht="22.5" customHeight="1">
      <c r="A33" s="52" t="s">
        <v>53</v>
      </c>
      <c r="B33" s="26">
        <f>B31+B32</f>
        <v>20001.063100000003</v>
      </c>
      <c r="C33" s="52" t="s">
        <v>54</v>
      </c>
      <c r="D33" s="26">
        <f>B33</f>
        <v>20001.063100000003</v>
      </c>
    </row>
    <row r="34" spans="1:4" ht="12.75" customHeight="1">
      <c r="A34" s="48"/>
      <c r="B34" s="48"/>
      <c r="C34" s="48"/>
      <c r="D34" s="48"/>
    </row>
    <row r="35" spans="1:4" ht="21" customHeight="1">
      <c r="A35" s="55" t="s">
        <v>55</v>
      </c>
      <c r="B35" s="55"/>
      <c r="C35" s="55"/>
      <c r="D35" s="55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selection activeCell="J8" sqref="J8"/>
    </sheetView>
  </sheetViews>
  <sheetFormatPr defaultColWidth="8.8515625" defaultRowHeight="12.75"/>
  <cols>
    <col min="1" max="1" width="7.8515625" style="1" customWidth="1"/>
    <col min="2" max="2" width="15.8515625" style="1" customWidth="1"/>
    <col min="3" max="3" width="9.57421875" style="1" customWidth="1"/>
    <col min="4" max="5" width="11.00390625" style="1" customWidth="1"/>
    <col min="6" max="6" width="7.421875" style="1" customWidth="1"/>
    <col min="7" max="7" width="8.8515625" style="1" hidden="1" customWidth="1"/>
    <col min="8" max="8" width="7.00390625" style="1" customWidth="1"/>
    <col min="9" max="9" width="8.00390625" style="1" customWidth="1"/>
    <col min="10" max="10" width="7.28125" style="1" customWidth="1"/>
    <col min="11" max="11" width="6.00390625" style="1" customWidth="1"/>
    <col min="12" max="12" width="6.421875" style="1" customWidth="1"/>
    <col min="13" max="13" width="5.8515625" style="1" customWidth="1"/>
    <col min="14" max="14" width="5.28125" style="1" customWidth="1"/>
    <col min="15" max="15" width="5.8515625" style="1" customWidth="1"/>
    <col min="16" max="16" width="6.140625" style="1" customWidth="1"/>
    <col min="17" max="17" width="8.8515625" style="1" hidden="1" customWidth="1"/>
    <col min="18" max="18" width="6.8515625" style="1" customWidth="1"/>
    <col min="19" max="19" width="5.00390625" style="1" customWidth="1"/>
    <col min="20" max="20" width="8.00390625" style="1" customWidth="1"/>
    <col min="21" max="16384" width="8.8515625" style="1" customWidth="1"/>
  </cols>
  <sheetData>
    <row r="1" spans="1:19" s="1" customFormat="1" ht="21" customHeight="1">
      <c r="A1" s="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38.2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R3" s="43"/>
      <c r="S3" s="14" t="s">
        <v>3</v>
      </c>
    </row>
    <row r="4" spans="1:19" s="1" customFormat="1" ht="21" customHeight="1">
      <c r="A4" s="8" t="s">
        <v>58</v>
      </c>
      <c r="B4" s="7" t="s">
        <v>59</v>
      </c>
      <c r="C4" s="7" t="s">
        <v>60</v>
      </c>
      <c r="D4" s="7" t="s">
        <v>61</v>
      </c>
      <c r="E4" s="44"/>
      <c r="F4" s="44"/>
      <c r="G4" s="44"/>
      <c r="H4" s="44"/>
      <c r="I4" s="44"/>
      <c r="J4" s="44"/>
      <c r="K4" s="44"/>
      <c r="L4" s="44"/>
      <c r="M4" s="44"/>
      <c r="N4" s="7" t="s">
        <v>51</v>
      </c>
      <c r="O4" s="44"/>
      <c r="P4" s="44"/>
      <c r="Q4" s="44"/>
      <c r="R4" s="44"/>
      <c r="S4" s="44"/>
    </row>
    <row r="5" spans="1:19" s="1" customFormat="1" ht="43.5" customHeight="1">
      <c r="A5" s="8"/>
      <c r="B5" s="7"/>
      <c r="C5" s="7"/>
      <c r="D5" s="7" t="s">
        <v>62</v>
      </c>
      <c r="E5" s="8" t="s">
        <v>63</v>
      </c>
      <c r="F5" s="8" t="s">
        <v>64</v>
      </c>
      <c r="G5" s="8" t="s">
        <v>65</v>
      </c>
      <c r="H5" s="8" t="s">
        <v>66</v>
      </c>
      <c r="I5" s="8" t="s">
        <v>67</v>
      </c>
      <c r="J5" s="8" t="s">
        <v>68</v>
      </c>
      <c r="K5" s="8" t="s">
        <v>69</v>
      </c>
      <c r="L5" s="8" t="s">
        <v>70</v>
      </c>
      <c r="M5" s="8" t="s">
        <v>71</v>
      </c>
      <c r="N5" s="8" t="s">
        <v>62</v>
      </c>
      <c r="O5" s="8" t="s">
        <v>63</v>
      </c>
      <c r="P5" s="8" t="s">
        <v>64</v>
      </c>
      <c r="Q5" s="8" t="s">
        <v>65</v>
      </c>
      <c r="R5" s="8" t="s">
        <v>66</v>
      </c>
      <c r="S5" s="8" t="s">
        <v>72</v>
      </c>
    </row>
    <row r="6" spans="1:19" s="1" customFormat="1" ht="27.75" customHeight="1">
      <c r="A6" s="9"/>
      <c r="B6" s="9" t="s">
        <v>60</v>
      </c>
      <c r="C6" s="45">
        <f aca="true" t="shared" si="0" ref="C6:C9">D6+N6</f>
        <v>20001.063100000003</v>
      </c>
      <c r="D6" s="45">
        <f aca="true" t="shared" si="1" ref="D6:D9">E6+F6+G6+H6+I6+J6+K6+L6+M6</f>
        <v>20001.063100000003</v>
      </c>
      <c r="E6" s="10">
        <v>19360.33</v>
      </c>
      <c r="F6" s="10"/>
      <c r="G6" s="10"/>
      <c r="H6" s="10"/>
      <c r="I6" s="10">
        <v>640.7331</v>
      </c>
      <c r="J6" s="10"/>
      <c r="K6" s="10"/>
      <c r="L6" s="10"/>
      <c r="M6" s="10"/>
      <c r="N6" s="40"/>
      <c r="O6" s="10"/>
      <c r="P6" s="10"/>
      <c r="Q6" s="10"/>
      <c r="R6" s="10"/>
      <c r="S6" s="10"/>
    </row>
    <row r="7" spans="1:19" s="1" customFormat="1" ht="27.75" customHeight="1">
      <c r="A7" s="9" t="s">
        <v>73</v>
      </c>
      <c r="B7" s="9" t="s">
        <v>74</v>
      </c>
      <c r="C7" s="45">
        <f t="shared" si="0"/>
        <v>20001.063100000003</v>
      </c>
      <c r="D7" s="45">
        <f t="shared" si="1"/>
        <v>20001.063100000003</v>
      </c>
      <c r="E7" s="10">
        <v>19360.33</v>
      </c>
      <c r="F7" s="10"/>
      <c r="G7" s="10"/>
      <c r="H7" s="10"/>
      <c r="I7" s="10">
        <v>640.7331</v>
      </c>
      <c r="J7" s="10"/>
      <c r="K7" s="10"/>
      <c r="L7" s="10"/>
      <c r="M7" s="10"/>
      <c r="N7" s="40"/>
      <c r="O7" s="10"/>
      <c r="P7" s="10"/>
      <c r="Q7" s="10"/>
      <c r="R7" s="10"/>
      <c r="S7" s="10"/>
    </row>
    <row r="8" spans="1:19" s="1" customFormat="1" ht="35.25" customHeight="1">
      <c r="A8" s="11" t="s">
        <v>75</v>
      </c>
      <c r="B8" s="11" t="s">
        <v>76</v>
      </c>
      <c r="C8" s="46">
        <f t="shared" si="0"/>
        <v>19153.53</v>
      </c>
      <c r="D8" s="46">
        <f t="shared" si="1"/>
        <v>19153.53</v>
      </c>
      <c r="E8" s="12">
        <v>19153.53</v>
      </c>
      <c r="F8" s="12"/>
      <c r="G8" s="12"/>
      <c r="H8" s="12"/>
      <c r="I8" s="12"/>
      <c r="J8" s="12"/>
      <c r="K8" s="12"/>
      <c r="L8" s="12"/>
      <c r="M8" s="12"/>
      <c r="N8" s="42"/>
      <c r="O8" s="12"/>
      <c r="P8" s="12"/>
      <c r="Q8" s="12"/>
      <c r="R8" s="12"/>
      <c r="S8" s="12"/>
    </row>
    <row r="9" spans="1:19" s="1" customFormat="1" ht="36.75" customHeight="1">
      <c r="A9" s="11" t="s">
        <v>77</v>
      </c>
      <c r="B9" s="11" t="s">
        <v>78</v>
      </c>
      <c r="C9" s="46">
        <f t="shared" si="0"/>
        <v>847.5331000000001</v>
      </c>
      <c r="D9" s="46">
        <f t="shared" si="1"/>
        <v>847.5331000000001</v>
      </c>
      <c r="E9" s="12">
        <v>206.8</v>
      </c>
      <c r="F9" s="12"/>
      <c r="G9" s="12"/>
      <c r="H9" s="12"/>
      <c r="I9" s="12">
        <v>640.7331</v>
      </c>
      <c r="J9" s="12"/>
      <c r="K9" s="12"/>
      <c r="L9" s="12"/>
      <c r="M9" s="12"/>
      <c r="N9" s="42"/>
      <c r="O9" s="12"/>
      <c r="P9" s="12"/>
      <c r="Q9" s="12"/>
      <c r="R9" s="12"/>
      <c r="S9" s="12"/>
    </row>
    <row r="10" spans="1:19" s="1" customFormat="1" ht="2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s="1" customFormat="1" ht="21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s="1" customFormat="1" ht="2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s="1" customFormat="1" ht="21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s="1" customFormat="1" ht="2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13.28125" style="1" customWidth="1"/>
    <col min="2" max="2" width="28.8515625" style="1" customWidth="1"/>
    <col min="3" max="3" width="19.140625" style="1" customWidth="1"/>
    <col min="4" max="5" width="15.7109375" style="1" customWidth="1"/>
    <col min="6" max="6" width="13.140625" style="1" customWidth="1"/>
    <col min="7" max="7" width="9.421875" style="1" customWidth="1"/>
    <col min="8" max="8" width="16.7109375" style="1" customWidth="1"/>
    <col min="9" max="9" width="8.00390625" style="1" customWidth="1"/>
    <col min="10" max="16384" width="8.8515625" style="1" customWidth="1"/>
  </cols>
  <sheetData>
    <row r="1" s="1" customFormat="1" ht="21" customHeight="1">
      <c r="A1" s="2" t="s">
        <v>79</v>
      </c>
    </row>
    <row r="2" spans="1:8" s="1" customFormat="1" ht="33.75" customHeight="1">
      <c r="A2" s="4" t="s">
        <v>80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81</v>
      </c>
      <c r="B3" s="6"/>
      <c r="H3" s="14" t="s">
        <v>3</v>
      </c>
    </row>
    <row r="4" spans="1:8" s="1" customFormat="1" ht="28.5" customHeight="1">
      <c r="A4" s="7" t="s">
        <v>82</v>
      </c>
      <c r="B4" s="7" t="s">
        <v>83</v>
      </c>
      <c r="C4" s="7" t="s">
        <v>60</v>
      </c>
      <c r="D4" s="7" t="s">
        <v>84</v>
      </c>
      <c r="E4" s="7" t="s">
        <v>85</v>
      </c>
      <c r="F4" s="8" t="s">
        <v>86</v>
      </c>
      <c r="G4" s="8" t="s">
        <v>87</v>
      </c>
      <c r="H4" s="8" t="s">
        <v>88</v>
      </c>
    </row>
    <row r="5" spans="1:8" s="1" customFormat="1" ht="28.5" customHeight="1">
      <c r="A5" s="39"/>
      <c r="B5" s="39" t="s">
        <v>60</v>
      </c>
      <c r="C5" s="10">
        <v>20001.0631</v>
      </c>
      <c r="D5" s="10">
        <v>5660.0631</v>
      </c>
      <c r="E5" s="10">
        <v>14341</v>
      </c>
      <c r="F5" s="16"/>
      <c r="G5" s="40"/>
      <c r="H5" s="40"/>
    </row>
    <row r="6" spans="1:8" s="1" customFormat="1" ht="28.5" customHeight="1">
      <c r="A6" s="39" t="s">
        <v>89</v>
      </c>
      <c r="B6" s="39" t="s">
        <v>90</v>
      </c>
      <c r="C6" s="10">
        <v>17926.98129</v>
      </c>
      <c r="D6" s="10">
        <v>3585.98129</v>
      </c>
      <c r="E6" s="10">
        <v>14341</v>
      </c>
      <c r="F6" s="16"/>
      <c r="G6" s="40"/>
      <c r="H6" s="40"/>
    </row>
    <row r="7" spans="1:8" s="1" customFormat="1" ht="28.5" customHeight="1">
      <c r="A7" s="39" t="s">
        <v>91</v>
      </c>
      <c r="B7" s="39" t="s">
        <v>92</v>
      </c>
      <c r="C7" s="10">
        <v>17926.98129</v>
      </c>
      <c r="D7" s="10">
        <v>3585.98129</v>
      </c>
      <c r="E7" s="10">
        <v>14341</v>
      </c>
      <c r="F7" s="16"/>
      <c r="G7" s="40"/>
      <c r="H7" s="40"/>
    </row>
    <row r="8" spans="1:8" s="1" customFormat="1" ht="28.5" customHeight="1">
      <c r="A8" s="41" t="s">
        <v>93</v>
      </c>
      <c r="B8" s="41" t="s">
        <v>94</v>
      </c>
      <c r="C8" s="12">
        <v>2837.8732</v>
      </c>
      <c r="D8" s="12">
        <v>2837.8732</v>
      </c>
      <c r="E8" s="12"/>
      <c r="F8" s="17"/>
      <c r="G8" s="42"/>
      <c r="H8" s="42"/>
    </row>
    <row r="9" spans="1:8" s="1" customFormat="1" ht="28.5" customHeight="1">
      <c r="A9" s="41" t="s">
        <v>95</v>
      </c>
      <c r="B9" s="41" t="s">
        <v>96</v>
      </c>
      <c r="C9" s="12">
        <v>14341</v>
      </c>
      <c r="D9" s="12"/>
      <c r="E9" s="12">
        <v>14341</v>
      </c>
      <c r="F9" s="17"/>
      <c r="G9" s="42"/>
      <c r="H9" s="42"/>
    </row>
    <row r="10" spans="1:8" s="1" customFormat="1" ht="28.5" customHeight="1">
      <c r="A10" s="41" t="s">
        <v>97</v>
      </c>
      <c r="B10" s="41" t="s">
        <v>98</v>
      </c>
      <c r="C10" s="12">
        <v>748.10809</v>
      </c>
      <c r="D10" s="12">
        <v>748.10809</v>
      </c>
      <c r="E10" s="12"/>
      <c r="F10" s="17"/>
      <c r="G10" s="42"/>
      <c r="H10" s="42"/>
    </row>
    <row r="11" spans="1:8" s="1" customFormat="1" ht="28.5" customHeight="1">
      <c r="A11" s="39" t="s">
        <v>99</v>
      </c>
      <c r="B11" s="39" t="s">
        <v>100</v>
      </c>
      <c r="C11" s="10">
        <v>1660.75601</v>
      </c>
      <c r="D11" s="10">
        <v>1660.75601</v>
      </c>
      <c r="E11" s="10"/>
      <c r="F11" s="16"/>
      <c r="G11" s="40"/>
      <c r="H11" s="40"/>
    </row>
    <row r="12" spans="1:8" s="1" customFormat="1" ht="28.5" customHeight="1">
      <c r="A12" s="39" t="s">
        <v>101</v>
      </c>
      <c r="B12" s="39" t="s">
        <v>102</v>
      </c>
      <c r="C12" s="10">
        <v>1660.75601</v>
      </c>
      <c r="D12" s="10">
        <v>1660.75601</v>
      </c>
      <c r="E12" s="10"/>
      <c r="F12" s="16"/>
      <c r="G12" s="40"/>
      <c r="H12" s="40"/>
    </row>
    <row r="13" spans="1:8" s="1" customFormat="1" ht="28.5" customHeight="1">
      <c r="A13" s="41" t="s">
        <v>103</v>
      </c>
      <c r="B13" s="41" t="s">
        <v>104</v>
      </c>
      <c r="C13" s="12">
        <v>1116.8</v>
      </c>
      <c r="D13" s="12">
        <v>1116.8</v>
      </c>
      <c r="E13" s="12"/>
      <c r="F13" s="17"/>
      <c r="G13" s="42"/>
      <c r="H13" s="42"/>
    </row>
    <row r="14" spans="1:8" s="1" customFormat="1" ht="28.5" customHeight="1">
      <c r="A14" s="41" t="s">
        <v>105</v>
      </c>
      <c r="B14" s="41" t="s">
        <v>106</v>
      </c>
      <c r="C14" s="12">
        <v>39.648</v>
      </c>
      <c r="D14" s="12">
        <v>39.648</v>
      </c>
      <c r="E14" s="12"/>
      <c r="F14" s="17"/>
      <c r="G14" s="42"/>
      <c r="H14" s="42"/>
    </row>
    <row r="15" spans="1:8" s="1" customFormat="1" ht="28.5" customHeight="1">
      <c r="A15" s="41" t="s">
        <v>107</v>
      </c>
      <c r="B15" s="41" t="s">
        <v>108</v>
      </c>
      <c r="C15" s="12">
        <v>387.219293</v>
      </c>
      <c r="D15" s="12">
        <v>387.219293</v>
      </c>
      <c r="E15" s="12"/>
      <c r="F15" s="17"/>
      <c r="G15" s="42"/>
      <c r="H15" s="42"/>
    </row>
    <row r="16" spans="1:8" s="1" customFormat="1" ht="28.5" customHeight="1">
      <c r="A16" s="41" t="s">
        <v>109</v>
      </c>
      <c r="B16" s="41" t="s">
        <v>110</v>
      </c>
      <c r="C16" s="12">
        <v>117.088717</v>
      </c>
      <c r="D16" s="12">
        <v>117.088717</v>
      </c>
      <c r="E16" s="12"/>
      <c r="F16" s="17"/>
      <c r="G16" s="42"/>
      <c r="H16" s="42"/>
    </row>
    <row r="17" spans="1:8" s="1" customFormat="1" ht="28.5" customHeight="1">
      <c r="A17" s="39" t="s">
        <v>111</v>
      </c>
      <c r="B17" s="39" t="s">
        <v>112</v>
      </c>
      <c r="C17" s="10">
        <v>102.04</v>
      </c>
      <c r="D17" s="10">
        <v>102.04</v>
      </c>
      <c r="E17" s="10"/>
      <c r="F17" s="16"/>
      <c r="G17" s="40"/>
      <c r="H17" s="40"/>
    </row>
    <row r="18" spans="1:8" s="1" customFormat="1" ht="28.5" customHeight="1">
      <c r="A18" s="39" t="s">
        <v>113</v>
      </c>
      <c r="B18" s="39" t="s">
        <v>114</v>
      </c>
      <c r="C18" s="10">
        <v>102.04</v>
      </c>
      <c r="D18" s="10">
        <v>102.04</v>
      </c>
      <c r="E18" s="10"/>
      <c r="F18" s="16"/>
      <c r="G18" s="40"/>
      <c r="H18" s="40"/>
    </row>
    <row r="19" spans="1:8" s="1" customFormat="1" ht="28.5" customHeight="1">
      <c r="A19" s="41" t="s">
        <v>115</v>
      </c>
      <c r="B19" s="41" t="s">
        <v>116</v>
      </c>
      <c r="C19" s="12">
        <v>102.04</v>
      </c>
      <c r="D19" s="12">
        <v>102.04</v>
      </c>
      <c r="E19" s="12"/>
      <c r="F19" s="17"/>
      <c r="G19" s="42"/>
      <c r="H19" s="42"/>
    </row>
    <row r="20" spans="1:8" s="1" customFormat="1" ht="28.5" customHeight="1">
      <c r="A20" s="39" t="s">
        <v>117</v>
      </c>
      <c r="B20" s="39" t="s">
        <v>118</v>
      </c>
      <c r="C20" s="10">
        <v>311.2858</v>
      </c>
      <c r="D20" s="10">
        <v>311.2858</v>
      </c>
      <c r="E20" s="10"/>
      <c r="F20" s="16"/>
      <c r="G20" s="40"/>
      <c r="H20" s="40"/>
    </row>
    <row r="21" spans="1:8" s="1" customFormat="1" ht="28.5" customHeight="1">
      <c r="A21" s="39" t="s">
        <v>119</v>
      </c>
      <c r="B21" s="39" t="s">
        <v>120</v>
      </c>
      <c r="C21" s="10">
        <v>311.2858</v>
      </c>
      <c r="D21" s="10">
        <v>311.2858</v>
      </c>
      <c r="E21" s="10"/>
      <c r="F21" s="16"/>
      <c r="G21" s="40"/>
      <c r="H21" s="40"/>
    </row>
    <row r="22" spans="1:8" s="1" customFormat="1" ht="28.5" customHeight="1">
      <c r="A22" s="41" t="s">
        <v>121</v>
      </c>
      <c r="B22" s="41" t="s">
        <v>122</v>
      </c>
      <c r="C22" s="12">
        <v>311.2858</v>
      </c>
      <c r="D22" s="12">
        <v>311.2858</v>
      </c>
      <c r="E22" s="12"/>
      <c r="F22" s="17"/>
      <c r="G22" s="42"/>
      <c r="H22" s="42"/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9">
      <selection activeCell="A1" sqref="A1"/>
    </sheetView>
  </sheetViews>
  <sheetFormatPr defaultColWidth="8.8515625" defaultRowHeight="12.75"/>
  <cols>
    <col min="1" max="1" width="35.8515625" style="1" customWidth="1"/>
    <col min="2" max="2" width="24.28125" style="1" customWidth="1"/>
    <col min="3" max="3" width="36.7109375" style="1" customWidth="1"/>
    <col min="4" max="4" width="23.8515625" style="1" customWidth="1"/>
    <col min="5" max="5" width="8.00390625" style="1" customWidth="1"/>
    <col min="6" max="16384" width="8.8515625" style="1" customWidth="1"/>
  </cols>
  <sheetData>
    <row r="1" spans="1:4" s="1" customFormat="1" ht="22.5" customHeight="1">
      <c r="A1" s="2" t="s">
        <v>123</v>
      </c>
      <c r="B1" s="32"/>
      <c r="C1" s="32"/>
      <c r="D1" s="32"/>
    </row>
    <row r="2" spans="1:4" s="1" customFormat="1" ht="22.5" customHeight="1">
      <c r="A2" s="4" t="s">
        <v>124</v>
      </c>
      <c r="B2" s="33"/>
      <c r="C2" s="33"/>
      <c r="D2" s="33"/>
    </row>
    <row r="3" spans="1:4" s="1" customFormat="1" ht="22.5" customHeight="1">
      <c r="A3" s="34" t="s">
        <v>125</v>
      </c>
      <c r="B3" s="6"/>
      <c r="C3" s="32"/>
      <c r="D3" s="14" t="s">
        <v>3</v>
      </c>
    </row>
    <row r="4" spans="1:4" s="1" customFormat="1" ht="22.5" customHeight="1">
      <c r="A4" s="7" t="s">
        <v>4</v>
      </c>
      <c r="B4" s="7"/>
      <c r="C4" s="7" t="s">
        <v>5</v>
      </c>
      <c r="D4" s="7"/>
    </row>
    <row r="5" spans="1:4" s="1" customFormat="1" ht="22.5" customHeight="1">
      <c r="A5" s="7" t="s">
        <v>126</v>
      </c>
      <c r="B5" s="7" t="s">
        <v>7</v>
      </c>
      <c r="C5" s="7" t="s">
        <v>126</v>
      </c>
      <c r="D5" s="7" t="s">
        <v>7</v>
      </c>
    </row>
    <row r="6" spans="1:4" s="1" customFormat="1" ht="22.5" customHeight="1">
      <c r="A6" s="35" t="s">
        <v>127</v>
      </c>
      <c r="B6" s="12">
        <f>B7+B14+B17</f>
        <v>19360.33</v>
      </c>
      <c r="C6" s="35" t="s">
        <v>128</v>
      </c>
      <c r="D6" s="12">
        <f>D7+D8+D9+D10+D11+D12+D13+D14+D15+D16+D17+D18+D19+D20+D21+D22+D23+D24+D25+D26+D27+D28+D29+D30</f>
        <v>19360.33</v>
      </c>
    </row>
    <row r="7" spans="1:4" s="1" customFormat="1" ht="22.5" customHeight="1">
      <c r="A7" s="35" t="s">
        <v>129</v>
      </c>
      <c r="B7" s="12">
        <f>B8+B9+B10+B11+B12+B13</f>
        <v>19360.33</v>
      </c>
      <c r="C7" s="35" t="s">
        <v>130</v>
      </c>
      <c r="D7" s="12">
        <v>17385.6732</v>
      </c>
    </row>
    <row r="8" spans="1:4" s="1" customFormat="1" ht="22.5" customHeight="1">
      <c r="A8" s="35" t="s">
        <v>10</v>
      </c>
      <c r="B8" s="12">
        <v>10360.33</v>
      </c>
      <c r="C8" s="35" t="s">
        <v>131</v>
      </c>
      <c r="D8" s="12"/>
    </row>
    <row r="9" spans="1:4" s="1" customFormat="1" ht="22.5" customHeight="1">
      <c r="A9" s="35" t="s">
        <v>12</v>
      </c>
      <c r="B9" s="12"/>
      <c r="C9" s="35" t="s">
        <v>132</v>
      </c>
      <c r="D9" s="12"/>
    </row>
    <row r="10" spans="1:4" s="1" customFormat="1" ht="22.5" customHeight="1">
      <c r="A10" s="35" t="s">
        <v>14</v>
      </c>
      <c r="B10" s="12"/>
      <c r="C10" s="35" t="s">
        <v>133</v>
      </c>
      <c r="D10" s="12"/>
    </row>
    <row r="11" spans="1:4" s="1" customFormat="1" ht="22.5" customHeight="1">
      <c r="A11" s="35" t="s">
        <v>16</v>
      </c>
      <c r="B11" s="12"/>
      <c r="C11" s="35" t="s">
        <v>134</v>
      </c>
      <c r="D11" s="12"/>
    </row>
    <row r="12" spans="1:4" s="1" customFormat="1" ht="22.5" customHeight="1">
      <c r="A12" s="35" t="s">
        <v>18</v>
      </c>
      <c r="B12" s="12">
        <v>9000</v>
      </c>
      <c r="C12" s="35" t="s">
        <v>135</v>
      </c>
      <c r="D12" s="12">
        <v>1590.5364</v>
      </c>
    </row>
    <row r="13" spans="1:4" s="1" customFormat="1" ht="22.5" customHeight="1">
      <c r="A13" s="35" t="s">
        <v>20</v>
      </c>
      <c r="B13" s="12"/>
      <c r="C13" s="35" t="s">
        <v>136</v>
      </c>
      <c r="D13" s="12">
        <v>102.04</v>
      </c>
    </row>
    <row r="14" spans="1:4" s="1" customFormat="1" ht="22.5" customHeight="1">
      <c r="A14" s="35" t="s">
        <v>137</v>
      </c>
      <c r="B14" s="12"/>
      <c r="C14" s="35" t="s">
        <v>138</v>
      </c>
      <c r="D14" s="12"/>
    </row>
    <row r="15" spans="1:4" s="1" customFormat="1" ht="22.5" customHeight="1">
      <c r="A15" s="35" t="s">
        <v>24</v>
      </c>
      <c r="B15" s="12"/>
      <c r="C15" s="35" t="s">
        <v>139</v>
      </c>
      <c r="D15" s="12"/>
    </row>
    <row r="16" spans="1:4" s="1" customFormat="1" ht="22.5" customHeight="1">
      <c r="A16" s="35" t="s">
        <v>26</v>
      </c>
      <c r="B16" s="12"/>
      <c r="C16" s="35" t="s">
        <v>140</v>
      </c>
      <c r="D16" s="12"/>
    </row>
    <row r="17" spans="1:4" s="1" customFormat="1" ht="22.5" customHeight="1">
      <c r="A17" s="35" t="s">
        <v>141</v>
      </c>
      <c r="B17" s="12"/>
      <c r="C17" s="35" t="s">
        <v>142</v>
      </c>
      <c r="D17" s="12"/>
    </row>
    <row r="18" spans="1:4" s="1" customFormat="1" ht="22.5" customHeight="1">
      <c r="A18" s="35" t="s">
        <v>143</v>
      </c>
      <c r="B18" s="12"/>
      <c r="C18" s="35" t="s">
        <v>144</v>
      </c>
      <c r="D18" s="12"/>
    </row>
    <row r="19" spans="1:4" s="1" customFormat="1" ht="22.5" customHeight="1">
      <c r="A19" s="35" t="s">
        <v>129</v>
      </c>
      <c r="B19" s="12"/>
      <c r="C19" s="35" t="s">
        <v>145</v>
      </c>
      <c r="D19" s="12"/>
    </row>
    <row r="20" spans="1:4" s="1" customFormat="1" ht="22.5" customHeight="1">
      <c r="A20" s="35" t="s">
        <v>137</v>
      </c>
      <c r="B20" s="12"/>
      <c r="C20" s="35" t="s">
        <v>146</v>
      </c>
      <c r="D20" s="12"/>
    </row>
    <row r="21" spans="1:4" s="1" customFormat="1" ht="22.5" customHeight="1">
      <c r="A21" s="35" t="s">
        <v>141</v>
      </c>
      <c r="B21" s="12"/>
      <c r="C21" s="35" t="s">
        <v>147</v>
      </c>
      <c r="D21" s="12"/>
    </row>
    <row r="22" spans="1:4" s="1" customFormat="1" ht="22.5" customHeight="1">
      <c r="A22" s="35"/>
      <c r="B22" s="36"/>
      <c r="C22" s="35" t="s">
        <v>148</v>
      </c>
      <c r="D22" s="12"/>
    </row>
    <row r="23" spans="1:4" s="1" customFormat="1" ht="22.5" customHeight="1">
      <c r="A23" s="35"/>
      <c r="B23" s="36"/>
      <c r="C23" s="35" t="s">
        <v>149</v>
      </c>
      <c r="D23" s="12">
        <v>282.0804</v>
      </c>
    </row>
    <row r="24" spans="1:4" s="1" customFormat="1" ht="22.5" customHeight="1">
      <c r="A24" s="35"/>
      <c r="B24" s="36"/>
      <c r="C24" s="35" t="s">
        <v>150</v>
      </c>
      <c r="D24" s="12"/>
    </row>
    <row r="25" spans="1:4" s="1" customFormat="1" ht="22.5" customHeight="1">
      <c r="A25" s="35"/>
      <c r="B25" s="36"/>
      <c r="C25" s="35" t="s">
        <v>151</v>
      </c>
      <c r="D25" s="12"/>
    </row>
    <row r="26" spans="1:4" s="1" customFormat="1" ht="22.5" customHeight="1">
      <c r="A26" s="35"/>
      <c r="B26" s="36"/>
      <c r="C26" s="35" t="s">
        <v>152</v>
      </c>
      <c r="D26" s="12"/>
    </row>
    <row r="27" spans="1:4" s="1" customFormat="1" ht="22.5" customHeight="1">
      <c r="A27" s="35"/>
      <c r="B27" s="36"/>
      <c r="C27" s="35" t="s">
        <v>153</v>
      </c>
      <c r="D27" s="12"/>
    </row>
    <row r="28" spans="1:4" s="1" customFormat="1" ht="22.5" customHeight="1">
      <c r="A28" s="35"/>
      <c r="B28" s="36"/>
      <c r="C28" s="35" t="s">
        <v>154</v>
      </c>
      <c r="D28" s="12"/>
    </row>
    <row r="29" spans="1:4" s="1" customFormat="1" ht="22.5" customHeight="1">
      <c r="A29" s="35"/>
      <c r="B29" s="36"/>
      <c r="C29" s="35" t="s">
        <v>155</v>
      </c>
      <c r="D29" s="12"/>
    </row>
    <row r="30" spans="1:4" s="1" customFormat="1" ht="22.5" customHeight="1">
      <c r="A30" s="35"/>
      <c r="B30" s="36"/>
      <c r="C30" s="35" t="s">
        <v>156</v>
      </c>
      <c r="D30" s="12"/>
    </row>
    <row r="31" spans="1:4" s="1" customFormat="1" ht="22.5" customHeight="1">
      <c r="A31" s="35"/>
      <c r="B31" s="36"/>
      <c r="C31" s="35"/>
      <c r="D31" s="12"/>
    </row>
    <row r="32" spans="1:4" s="1" customFormat="1" ht="22.5" customHeight="1">
      <c r="A32" s="35"/>
      <c r="B32" s="36"/>
      <c r="C32" s="35" t="s">
        <v>157</v>
      </c>
      <c r="D32" s="12"/>
    </row>
    <row r="33" spans="1:4" s="1" customFormat="1" ht="22.5" customHeight="1">
      <c r="A33" s="35"/>
      <c r="B33" s="36"/>
      <c r="C33" s="35"/>
      <c r="D33" s="36"/>
    </row>
    <row r="34" spans="1:4" s="1" customFormat="1" ht="22.5" customHeight="1">
      <c r="A34" s="37" t="s">
        <v>158</v>
      </c>
      <c r="B34" s="38">
        <f>B6+B18</f>
        <v>19360.33</v>
      </c>
      <c r="C34" s="37" t="s">
        <v>159</v>
      </c>
      <c r="D34" s="38">
        <f>D6</f>
        <v>19360.33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13.421875" style="1" customWidth="1"/>
    <col min="2" max="2" width="28.8515625" style="1" customWidth="1"/>
    <col min="3" max="3" width="18.140625" style="1" customWidth="1"/>
    <col min="4" max="5" width="17.8515625" style="1" customWidth="1"/>
    <col min="6" max="6" width="11.421875" style="1" customWidth="1"/>
    <col min="7" max="7" width="13.421875" style="1" customWidth="1"/>
    <col min="8" max="8" width="10.7109375" style="1" customWidth="1"/>
    <col min="9" max="9" width="8.00390625" style="1" customWidth="1"/>
    <col min="10" max="16384" width="8.8515625" style="1" customWidth="1"/>
  </cols>
  <sheetData>
    <row r="1" spans="1:8" s="1" customFormat="1" ht="21" customHeight="1">
      <c r="A1" s="2" t="s">
        <v>160</v>
      </c>
      <c r="B1" s="3"/>
      <c r="C1" s="3"/>
      <c r="D1" s="3"/>
      <c r="E1" s="3"/>
      <c r="F1" s="3"/>
      <c r="G1" s="3"/>
      <c r="H1" s="3"/>
    </row>
    <row r="2" spans="1:8" s="1" customFormat="1" ht="33" customHeight="1">
      <c r="A2" s="4" t="s">
        <v>161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B3" s="6"/>
      <c r="C3" s="3"/>
      <c r="D3" s="3"/>
      <c r="E3" s="3"/>
      <c r="F3" s="3"/>
      <c r="H3" s="14" t="s">
        <v>3</v>
      </c>
    </row>
    <row r="4" spans="1:8" s="1" customFormat="1" ht="21" customHeight="1">
      <c r="A4" s="7" t="s">
        <v>82</v>
      </c>
      <c r="B4" s="7" t="s">
        <v>83</v>
      </c>
      <c r="C4" s="7" t="s">
        <v>60</v>
      </c>
      <c r="D4" s="7" t="s">
        <v>84</v>
      </c>
      <c r="E4" s="7"/>
      <c r="F4" s="7"/>
      <c r="G4" s="7" t="s">
        <v>85</v>
      </c>
      <c r="H4" s="8" t="s">
        <v>86</v>
      </c>
    </row>
    <row r="5" spans="1:8" s="1" customFormat="1" ht="21" customHeight="1">
      <c r="A5" s="7"/>
      <c r="B5" s="7"/>
      <c r="C5" s="7"/>
      <c r="D5" s="7" t="s">
        <v>62</v>
      </c>
      <c r="E5" s="7" t="s">
        <v>162</v>
      </c>
      <c r="F5" s="7" t="s">
        <v>163</v>
      </c>
      <c r="G5" s="7"/>
      <c r="H5" s="8"/>
    </row>
    <row r="6" spans="1:8" s="1" customFormat="1" ht="21" customHeight="1">
      <c r="A6" s="9"/>
      <c r="B6" s="9" t="s">
        <v>60</v>
      </c>
      <c r="C6" s="10">
        <v>19360.33</v>
      </c>
      <c r="D6" s="10">
        <v>5019.33</v>
      </c>
      <c r="E6" s="10">
        <v>4532.13</v>
      </c>
      <c r="F6" s="10">
        <v>487.2</v>
      </c>
      <c r="G6" s="10">
        <v>14341</v>
      </c>
      <c r="H6" s="16"/>
    </row>
    <row r="7" spans="1:8" s="1" customFormat="1" ht="21" customHeight="1">
      <c r="A7" s="9" t="s">
        <v>89</v>
      </c>
      <c r="B7" s="9" t="s">
        <v>90</v>
      </c>
      <c r="C7" s="10">
        <v>17385.6732</v>
      </c>
      <c r="D7" s="10">
        <v>3044.6732</v>
      </c>
      <c r="E7" s="10">
        <v>2557.4732</v>
      </c>
      <c r="F7" s="10">
        <v>487.2</v>
      </c>
      <c r="G7" s="10">
        <v>14341</v>
      </c>
      <c r="H7" s="16"/>
    </row>
    <row r="8" spans="1:8" s="1" customFormat="1" ht="21" customHeight="1">
      <c r="A8" s="9" t="s">
        <v>91</v>
      </c>
      <c r="B8" s="9" t="s">
        <v>92</v>
      </c>
      <c r="C8" s="10">
        <v>17385.6732</v>
      </c>
      <c r="D8" s="10">
        <v>3044.6732</v>
      </c>
      <c r="E8" s="10">
        <v>2557.4732</v>
      </c>
      <c r="F8" s="10">
        <v>487.2</v>
      </c>
      <c r="G8" s="10">
        <v>14341</v>
      </c>
      <c r="H8" s="16"/>
    </row>
    <row r="9" spans="1:8" s="1" customFormat="1" ht="21" customHeight="1">
      <c r="A9" s="11" t="s">
        <v>93</v>
      </c>
      <c r="B9" s="11" t="s">
        <v>94</v>
      </c>
      <c r="C9" s="12">
        <v>2837.8732</v>
      </c>
      <c r="D9" s="12">
        <v>2837.8732</v>
      </c>
      <c r="E9" s="12">
        <v>2350.6732</v>
      </c>
      <c r="F9" s="12">
        <v>487.2</v>
      </c>
      <c r="G9" s="12"/>
      <c r="H9" s="17"/>
    </row>
    <row r="10" spans="1:8" s="1" customFormat="1" ht="21" customHeight="1">
      <c r="A10" s="11" t="s">
        <v>95</v>
      </c>
      <c r="B10" s="11" t="s">
        <v>96</v>
      </c>
      <c r="C10" s="12">
        <v>14341</v>
      </c>
      <c r="D10" s="12"/>
      <c r="E10" s="12"/>
      <c r="F10" s="12"/>
      <c r="G10" s="12">
        <v>14341</v>
      </c>
      <c r="H10" s="17"/>
    </row>
    <row r="11" spans="1:8" s="1" customFormat="1" ht="21" customHeight="1">
      <c r="A11" s="11" t="s">
        <v>97</v>
      </c>
      <c r="B11" s="11" t="s">
        <v>98</v>
      </c>
      <c r="C11" s="12">
        <v>206.8</v>
      </c>
      <c r="D11" s="12">
        <v>206.8</v>
      </c>
      <c r="E11" s="12">
        <v>206.8</v>
      </c>
      <c r="F11" s="12"/>
      <c r="G11" s="12"/>
      <c r="H11" s="17"/>
    </row>
    <row r="12" spans="1:8" s="1" customFormat="1" ht="21" customHeight="1">
      <c r="A12" s="9" t="s">
        <v>99</v>
      </c>
      <c r="B12" s="9" t="s">
        <v>100</v>
      </c>
      <c r="C12" s="10">
        <v>1590.5364</v>
      </c>
      <c r="D12" s="10">
        <v>1590.5364</v>
      </c>
      <c r="E12" s="10">
        <v>1590.5364</v>
      </c>
      <c r="F12" s="10"/>
      <c r="G12" s="10"/>
      <c r="H12" s="16"/>
    </row>
    <row r="13" spans="1:8" s="1" customFormat="1" ht="21" customHeight="1">
      <c r="A13" s="9" t="s">
        <v>101</v>
      </c>
      <c r="B13" s="9" t="s">
        <v>102</v>
      </c>
      <c r="C13" s="10">
        <v>1590.5364</v>
      </c>
      <c r="D13" s="10">
        <v>1590.5364</v>
      </c>
      <c r="E13" s="10">
        <v>1590.5364</v>
      </c>
      <c r="F13" s="10"/>
      <c r="G13" s="10"/>
      <c r="H13" s="16"/>
    </row>
    <row r="14" spans="1:8" s="1" customFormat="1" ht="22.5" customHeight="1">
      <c r="A14" s="11" t="s">
        <v>103</v>
      </c>
      <c r="B14" s="11" t="s">
        <v>104</v>
      </c>
      <c r="C14" s="12">
        <v>1116.8</v>
      </c>
      <c r="D14" s="12">
        <v>1116.8</v>
      </c>
      <c r="E14" s="12">
        <v>1116.8</v>
      </c>
      <c r="F14" s="12"/>
      <c r="G14" s="12"/>
      <c r="H14" s="17"/>
    </row>
    <row r="15" spans="1:8" s="1" customFormat="1" ht="21" customHeight="1">
      <c r="A15" s="11" t="s">
        <v>107</v>
      </c>
      <c r="B15" s="11" t="s">
        <v>108</v>
      </c>
      <c r="C15" s="12">
        <v>367.292112</v>
      </c>
      <c r="D15" s="12">
        <v>367.292112</v>
      </c>
      <c r="E15" s="12">
        <v>367.292112</v>
      </c>
      <c r="F15" s="12"/>
      <c r="G15" s="12"/>
      <c r="H15" s="17"/>
    </row>
    <row r="16" spans="1:8" s="1" customFormat="1" ht="25.5" customHeight="1">
      <c r="A16" s="11" t="s">
        <v>109</v>
      </c>
      <c r="B16" s="11" t="s">
        <v>110</v>
      </c>
      <c r="C16" s="12">
        <v>106.444288</v>
      </c>
      <c r="D16" s="12">
        <v>106.444288</v>
      </c>
      <c r="E16" s="12">
        <v>106.444288</v>
      </c>
      <c r="F16" s="12"/>
      <c r="G16" s="12"/>
      <c r="H16" s="17"/>
    </row>
    <row r="17" spans="1:8" s="1" customFormat="1" ht="21" customHeight="1">
      <c r="A17" s="9" t="s">
        <v>111</v>
      </c>
      <c r="B17" s="9" t="s">
        <v>112</v>
      </c>
      <c r="C17" s="10">
        <v>102.04</v>
      </c>
      <c r="D17" s="10">
        <v>102.04</v>
      </c>
      <c r="E17" s="10">
        <v>102.04</v>
      </c>
      <c r="F17" s="10"/>
      <c r="G17" s="10"/>
      <c r="H17" s="16"/>
    </row>
    <row r="18" spans="1:8" s="1" customFormat="1" ht="21" customHeight="1">
      <c r="A18" s="9" t="s">
        <v>113</v>
      </c>
      <c r="B18" s="9" t="s">
        <v>114</v>
      </c>
      <c r="C18" s="10">
        <v>102.04</v>
      </c>
      <c r="D18" s="10">
        <v>102.04</v>
      </c>
      <c r="E18" s="10">
        <v>102.04</v>
      </c>
      <c r="F18" s="10"/>
      <c r="G18" s="10"/>
      <c r="H18" s="16"/>
    </row>
    <row r="19" spans="1:8" s="1" customFormat="1" ht="21" customHeight="1">
      <c r="A19" s="11" t="s">
        <v>115</v>
      </c>
      <c r="B19" s="11" t="s">
        <v>116</v>
      </c>
      <c r="C19" s="12">
        <v>102.04</v>
      </c>
      <c r="D19" s="12">
        <v>102.04</v>
      </c>
      <c r="E19" s="12">
        <v>102.04</v>
      </c>
      <c r="F19" s="12"/>
      <c r="G19" s="12"/>
      <c r="H19" s="17"/>
    </row>
    <row r="20" spans="1:8" s="1" customFormat="1" ht="21" customHeight="1">
      <c r="A20" s="9" t="s">
        <v>117</v>
      </c>
      <c r="B20" s="9" t="s">
        <v>118</v>
      </c>
      <c r="C20" s="10">
        <v>282.0804</v>
      </c>
      <c r="D20" s="10">
        <v>282.0804</v>
      </c>
      <c r="E20" s="10">
        <v>282.0804</v>
      </c>
      <c r="F20" s="10"/>
      <c r="G20" s="10"/>
      <c r="H20" s="16"/>
    </row>
    <row r="21" spans="1:8" s="1" customFormat="1" ht="21" customHeight="1">
      <c r="A21" s="9" t="s">
        <v>119</v>
      </c>
      <c r="B21" s="9" t="s">
        <v>120</v>
      </c>
      <c r="C21" s="10">
        <v>282.0804</v>
      </c>
      <c r="D21" s="10">
        <v>282.0804</v>
      </c>
      <c r="E21" s="10">
        <v>282.0804</v>
      </c>
      <c r="F21" s="10"/>
      <c r="G21" s="10"/>
      <c r="H21" s="16"/>
    </row>
    <row r="22" spans="1:8" s="1" customFormat="1" ht="21" customHeight="1">
      <c r="A22" s="11" t="s">
        <v>121</v>
      </c>
      <c r="B22" s="11" t="s">
        <v>122</v>
      </c>
      <c r="C22" s="12">
        <v>282.0804</v>
      </c>
      <c r="D22" s="12">
        <v>282.0804</v>
      </c>
      <c r="E22" s="12">
        <v>282.0804</v>
      </c>
      <c r="F22" s="12"/>
      <c r="G22" s="12"/>
      <c r="H22" s="17"/>
    </row>
  </sheetData>
  <sheetProtection/>
  <mergeCells count="7">
    <mergeCell ref="A2:H2"/>
    <mergeCell ref="D4:F4"/>
    <mergeCell ref="A4:A5"/>
    <mergeCell ref="B4:B5"/>
    <mergeCell ref="C4:C5"/>
    <mergeCell ref="G4:G5"/>
    <mergeCell ref="H4:H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8" t="s">
        <v>164</v>
      </c>
      <c r="B1" s="19"/>
      <c r="C1" s="19"/>
      <c r="D1" s="19"/>
      <c r="E1" s="19"/>
      <c r="F1" s="19"/>
      <c r="G1" s="19"/>
    </row>
    <row r="2" spans="1:7" ht="37.5" customHeight="1">
      <c r="A2" s="20" t="s">
        <v>165</v>
      </c>
      <c r="B2" s="20"/>
      <c r="C2" s="20"/>
      <c r="D2" s="20"/>
      <c r="E2" s="20"/>
      <c r="F2" s="19"/>
      <c r="G2" s="19"/>
    </row>
    <row r="3" spans="1:7" ht="21" customHeight="1">
      <c r="A3" s="21" t="s">
        <v>2</v>
      </c>
      <c r="B3" s="22"/>
      <c r="C3" s="19"/>
      <c r="D3" s="19"/>
      <c r="E3" s="23" t="s">
        <v>3</v>
      </c>
      <c r="F3" s="19"/>
      <c r="G3" s="19"/>
    </row>
    <row r="4" spans="1:7" ht="21" customHeight="1">
      <c r="A4" s="24" t="s">
        <v>166</v>
      </c>
      <c r="B4" s="24"/>
      <c r="C4" s="24" t="s">
        <v>167</v>
      </c>
      <c r="D4" s="24"/>
      <c r="E4" s="24"/>
      <c r="F4" s="19"/>
      <c r="G4" s="19"/>
    </row>
    <row r="5" spans="1:7" ht="21" customHeight="1">
      <c r="A5" s="24" t="s">
        <v>82</v>
      </c>
      <c r="B5" s="24" t="s">
        <v>83</v>
      </c>
      <c r="C5" s="24" t="s">
        <v>60</v>
      </c>
      <c r="D5" s="24" t="s">
        <v>162</v>
      </c>
      <c r="E5" s="24" t="s">
        <v>163</v>
      </c>
      <c r="F5" s="19"/>
      <c r="G5" s="19"/>
    </row>
    <row r="6" spans="1:7" ht="21" customHeight="1">
      <c r="A6" s="29"/>
      <c r="B6" s="29" t="s">
        <v>60</v>
      </c>
      <c r="C6" s="30">
        <v>5019.33</v>
      </c>
      <c r="D6" s="30">
        <v>4532.13</v>
      </c>
      <c r="E6" s="30">
        <v>487.2</v>
      </c>
      <c r="F6" s="19"/>
      <c r="G6" s="19"/>
    </row>
    <row r="7" spans="1:7" ht="21" customHeight="1">
      <c r="A7" s="29" t="s">
        <v>168</v>
      </c>
      <c r="B7" s="29" t="s">
        <v>169</v>
      </c>
      <c r="C7" s="30">
        <v>3353.29</v>
      </c>
      <c r="D7" s="30">
        <v>3353.29</v>
      </c>
      <c r="E7" s="30"/>
      <c r="F7" s="19"/>
      <c r="G7" s="19"/>
    </row>
    <row r="8" spans="1:5" ht="21" customHeight="1">
      <c r="A8" s="31" t="s">
        <v>170</v>
      </c>
      <c r="B8" s="31" t="s">
        <v>171</v>
      </c>
      <c r="C8" s="26">
        <v>725.47728</v>
      </c>
      <c r="D8" s="26">
        <v>725.47728</v>
      </c>
      <c r="E8" s="26"/>
    </row>
    <row r="9" spans="1:5" ht="21" customHeight="1">
      <c r="A9" s="31" t="s">
        <v>172</v>
      </c>
      <c r="B9" s="31" t="s">
        <v>173</v>
      </c>
      <c r="C9" s="26">
        <v>596.31015</v>
      </c>
      <c r="D9" s="26">
        <v>596.31015</v>
      </c>
      <c r="E9" s="26"/>
    </row>
    <row r="10" spans="1:5" ht="21" customHeight="1">
      <c r="A10" s="31" t="s">
        <v>174</v>
      </c>
      <c r="B10" s="31" t="s">
        <v>175</v>
      </c>
      <c r="C10" s="26">
        <v>1115.92877</v>
      </c>
      <c r="D10" s="26">
        <v>1115.92877</v>
      </c>
      <c r="E10" s="26"/>
    </row>
    <row r="11" spans="1:5" ht="21" customHeight="1">
      <c r="A11" s="31" t="s">
        <v>176</v>
      </c>
      <c r="B11" s="31" t="s">
        <v>177</v>
      </c>
      <c r="C11" s="26">
        <v>119.757</v>
      </c>
      <c r="D11" s="26">
        <v>119.757</v>
      </c>
      <c r="E11" s="26"/>
    </row>
    <row r="12" spans="1:5" ht="21" customHeight="1">
      <c r="A12" s="31" t="s">
        <v>178</v>
      </c>
      <c r="B12" s="31" t="s">
        <v>179</v>
      </c>
      <c r="C12" s="26">
        <v>367.292112</v>
      </c>
      <c r="D12" s="26">
        <v>367.292112</v>
      </c>
      <c r="E12" s="26"/>
    </row>
    <row r="13" spans="1:5" ht="21" customHeight="1">
      <c r="A13" s="31" t="s">
        <v>180</v>
      </c>
      <c r="B13" s="31" t="s">
        <v>181</v>
      </c>
      <c r="C13" s="26">
        <v>106.444288</v>
      </c>
      <c r="D13" s="26">
        <v>106.444288</v>
      </c>
      <c r="E13" s="26"/>
    </row>
    <row r="14" spans="1:5" ht="21" customHeight="1">
      <c r="A14" s="31" t="s">
        <v>182</v>
      </c>
      <c r="B14" s="31" t="s">
        <v>183</v>
      </c>
      <c r="C14" s="26">
        <v>282.0804</v>
      </c>
      <c r="D14" s="26">
        <v>282.0804</v>
      </c>
      <c r="E14" s="26"/>
    </row>
    <row r="15" spans="1:5" ht="21" customHeight="1">
      <c r="A15" s="31" t="s">
        <v>184</v>
      </c>
      <c r="B15" s="31" t="s">
        <v>185</v>
      </c>
      <c r="C15" s="26">
        <v>40</v>
      </c>
      <c r="D15" s="26">
        <v>40</v>
      </c>
      <c r="E15" s="26"/>
    </row>
    <row r="16" spans="1:5" ht="21" customHeight="1">
      <c r="A16" s="29" t="s">
        <v>186</v>
      </c>
      <c r="B16" s="29" t="s">
        <v>187</v>
      </c>
      <c r="C16" s="30">
        <v>487.2</v>
      </c>
      <c r="D16" s="30"/>
      <c r="E16" s="30">
        <v>487.2</v>
      </c>
    </row>
    <row r="17" spans="1:5" ht="21" customHeight="1">
      <c r="A17" s="31" t="s">
        <v>188</v>
      </c>
      <c r="B17" s="31" t="s">
        <v>189</v>
      </c>
      <c r="C17" s="26">
        <v>25</v>
      </c>
      <c r="D17" s="26"/>
      <c r="E17" s="26">
        <v>25</v>
      </c>
    </row>
    <row r="18" spans="1:5" ht="21" customHeight="1">
      <c r="A18" s="31" t="s">
        <v>190</v>
      </c>
      <c r="B18" s="31" t="s">
        <v>191</v>
      </c>
      <c r="C18" s="26">
        <v>4</v>
      </c>
      <c r="D18" s="26"/>
      <c r="E18" s="26">
        <v>4</v>
      </c>
    </row>
    <row r="19" spans="1:5" ht="21" customHeight="1">
      <c r="A19" s="31" t="s">
        <v>192</v>
      </c>
      <c r="B19" s="31" t="s">
        <v>193</v>
      </c>
      <c r="C19" s="26">
        <v>2</v>
      </c>
      <c r="D19" s="26"/>
      <c r="E19" s="26">
        <v>2</v>
      </c>
    </row>
    <row r="20" spans="1:5" ht="21" customHeight="1">
      <c r="A20" s="31" t="s">
        <v>194</v>
      </c>
      <c r="B20" s="31" t="s">
        <v>195</v>
      </c>
      <c r="C20" s="26">
        <v>8</v>
      </c>
      <c r="D20" s="26"/>
      <c r="E20" s="26">
        <v>8</v>
      </c>
    </row>
    <row r="21" spans="1:5" ht="21" customHeight="1">
      <c r="A21" s="31" t="s">
        <v>196</v>
      </c>
      <c r="B21" s="31" t="s">
        <v>197</v>
      </c>
      <c r="C21" s="26">
        <v>7</v>
      </c>
      <c r="D21" s="26"/>
      <c r="E21" s="26">
        <v>7</v>
      </c>
    </row>
    <row r="22" spans="1:5" ht="21" customHeight="1">
      <c r="A22" s="31" t="s">
        <v>198</v>
      </c>
      <c r="B22" s="31" t="s">
        <v>199</v>
      </c>
      <c r="C22" s="26">
        <v>31</v>
      </c>
      <c r="D22" s="26"/>
      <c r="E22" s="26">
        <v>31</v>
      </c>
    </row>
    <row r="23" spans="1:5" ht="21" customHeight="1">
      <c r="A23" s="31" t="s">
        <v>200</v>
      </c>
      <c r="B23" s="31" t="s">
        <v>201</v>
      </c>
      <c r="C23" s="26">
        <v>10.8</v>
      </c>
      <c r="D23" s="26"/>
      <c r="E23" s="26">
        <v>10.8</v>
      </c>
    </row>
    <row r="24" spans="1:5" ht="21" customHeight="1">
      <c r="A24" s="31" t="s">
        <v>202</v>
      </c>
      <c r="B24" s="31" t="s">
        <v>203</v>
      </c>
      <c r="C24" s="26">
        <v>2</v>
      </c>
      <c r="D24" s="26"/>
      <c r="E24" s="26">
        <v>2</v>
      </c>
    </row>
    <row r="25" spans="1:5" ht="21" customHeight="1">
      <c r="A25" s="31" t="s">
        <v>204</v>
      </c>
      <c r="B25" s="31" t="s">
        <v>205</v>
      </c>
      <c r="C25" s="26">
        <v>10</v>
      </c>
      <c r="D25" s="26"/>
      <c r="E25" s="26">
        <v>10</v>
      </c>
    </row>
    <row r="26" spans="1:5" ht="21" customHeight="1">
      <c r="A26" s="31" t="s">
        <v>206</v>
      </c>
      <c r="B26" s="31" t="s">
        <v>207</v>
      </c>
      <c r="C26" s="26">
        <v>63</v>
      </c>
      <c r="D26" s="26"/>
      <c r="E26" s="26">
        <v>63</v>
      </c>
    </row>
    <row r="27" spans="1:5" ht="21" customHeight="1">
      <c r="A27" s="31" t="s">
        <v>208</v>
      </c>
      <c r="B27" s="31" t="s">
        <v>209</v>
      </c>
      <c r="C27" s="26">
        <v>93</v>
      </c>
      <c r="D27" s="26"/>
      <c r="E27" s="26">
        <v>93</v>
      </c>
    </row>
    <row r="28" spans="1:5" ht="21" customHeight="1">
      <c r="A28" s="31" t="s">
        <v>210</v>
      </c>
      <c r="B28" s="31" t="s">
        <v>211</v>
      </c>
      <c r="C28" s="26">
        <v>8</v>
      </c>
      <c r="D28" s="26"/>
      <c r="E28" s="26">
        <v>8</v>
      </c>
    </row>
    <row r="29" spans="1:5" ht="21" customHeight="1">
      <c r="A29" s="31" t="s">
        <v>212</v>
      </c>
      <c r="B29" s="31" t="s">
        <v>213</v>
      </c>
      <c r="C29" s="26">
        <v>140</v>
      </c>
      <c r="D29" s="26"/>
      <c r="E29" s="26">
        <v>140</v>
      </c>
    </row>
    <row r="30" spans="1:5" ht="21" customHeight="1">
      <c r="A30" s="31" t="s">
        <v>214</v>
      </c>
      <c r="B30" s="31" t="s">
        <v>215</v>
      </c>
      <c r="C30" s="26">
        <v>83.4</v>
      </c>
      <c r="D30" s="26"/>
      <c r="E30" s="26">
        <v>83.4</v>
      </c>
    </row>
    <row r="31" spans="1:5" ht="21" customHeight="1">
      <c r="A31" s="29" t="s">
        <v>216</v>
      </c>
      <c r="B31" s="29" t="s">
        <v>217</v>
      </c>
      <c r="C31" s="30">
        <v>1178.84</v>
      </c>
      <c r="D31" s="30">
        <v>1178.84</v>
      </c>
      <c r="E31" s="30"/>
    </row>
    <row r="32" spans="1:5" ht="21" customHeight="1">
      <c r="A32" s="31" t="s">
        <v>218</v>
      </c>
      <c r="B32" s="31" t="s">
        <v>219</v>
      </c>
      <c r="C32" s="26">
        <v>50.4</v>
      </c>
      <c r="D32" s="26">
        <v>50.4</v>
      </c>
      <c r="E32" s="26"/>
    </row>
    <row r="33" spans="1:5" ht="21" customHeight="1">
      <c r="A33" s="31" t="s">
        <v>220</v>
      </c>
      <c r="B33" s="31" t="s">
        <v>221</v>
      </c>
      <c r="C33" s="26">
        <v>1066.4</v>
      </c>
      <c r="D33" s="26">
        <v>1066.4</v>
      </c>
      <c r="E33" s="26"/>
    </row>
    <row r="34" spans="1:5" ht="21" customHeight="1">
      <c r="A34" s="31" t="s">
        <v>222</v>
      </c>
      <c r="B34" s="31" t="s">
        <v>223</v>
      </c>
      <c r="C34" s="26">
        <v>62.04</v>
      </c>
      <c r="D34" s="26">
        <v>62.04</v>
      </c>
      <c r="E34" s="26"/>
    </row>
    <row r="36" spans="1:7" ht="21" customHeight="1">
      <c r="A36" s="19"/>
      <c r="B36" s="19"/>
      <c r="C36" s="19"/>
      <c r="D36" s="19"/>
      <c r="E36" s="19"/>
      <c r="F36" s="19"/>
      <c r="G36" s="19"/>
    </row>
    <row r="37" spans="1:7" ht="21" customHeight="1">
      <c r="A37" s="19"/>
      <c r="B37" s="19"/>
      <c r="C37" s="19"/>
      <c r="D37" s="19"/>
      <c r="E37" s="19"/>
      <c r="F37" s="19"/>
      <c r="G37" s="19"/>
    </row>
    <row r="38" spans="1:7" ht="21" customHeight="1">
      <c r="A38" s="19"/>
      <c r="B38" s="19"/>
      <c r="C38" s="19"/>
      <c r="D38" s="19"/>
      <c r="E38" s="19"/>
      <c r="F38" s="19"/>
      <c r="G38" s="19"/>
    </row>
    <row r="39" spans="1:7" ht="21" customHeight="1">
      <c r="A39" s="19"/>
      <c r="B39" s="19"/>
      <c r="C39" s="19"/>
      <c r="D39" s="19"/>
      <c r="E39" s="19"/>
      <c r="F39" s="19"/>
      <c r="G39" s="19"/>
    </row>
    <row r="40" spans="1:7" ht="21" customHeight="1">
      <c r="A40" s="19"/>
      <c r="B40" s="19"/>
      <c r="C40" s="19"/>
      <c r="D40" s="19"/>
      <c r="E40" s="19"/>
      <c r="F40" s="19"/>
      <c r="G40" s="19"/>
    </row>
    <row r="41" spans="1:7" ht="21" customHeight="1">
      <c r="A41" s="19"/>
      <c r="B41" s="19"/>
      <c r="C41" s="19"/>
      <c r="D41" s="19"/>
      <c r="E41" s="19"/>
      <c r="F41" s="19"/>
      <c r="G41" s="19"/>
    </row>
    <row r="42" spans="1:7" ht="21" customHeight="1">
      <c r="A42" s="19"/>
      <c r="B42" s="19"/>
      <c r="C42" s="19"/>
      <c r="D42" s="19"/>
      <c r="E42" s="19"/>
      <c r="F42" s="19"/>
      <c r="G42" s="19"/>
    </row>
    <row r="43" spans="1:7" ht="21" customHeight="1">
      <c r="A43" s="19"/>
      <c r="B43" s="19"/>
      <c r="C43" s="19"/>
      <c r="D43" s="19"/>
      <c r="E43" s="19"/>
      <c r="F43" s="19"/>
      <c r="G43" s="19"/>
    </row>
    <row r="44" spans="1:7" ht="12.75" customHeight="1">
      <c r="A44" s="19"/>
      <c r="B44" s="19"/>
      <c r="C44" s="19"/>
      <c r="D44" s="19"/>
      <c r="E44" s="19"/>
      <c r="F44" s="19"/>
      <c r="G44" s="19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E11" sqref="E11"/>
    </sheetView>
  </sheetViews>
  <sheetFormatPr defaultColWidth="8.8515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8" t="s">
        <v>224</v>
      </c>
    </row>
    <row r="2" spans="1:6" ht="37.5" customHeight="1">
      <c r="A2" s="20" t="s">
        <v>225</v>
      </c>
      <c r="B2" s="20"/>
      <c r="C2" s="20"/>
      <c r="D2" s="20"/>
      <c r="E2" s="20"/>
      <c r="F2" s="20"/>
    </row>
    <row r="3" spans="1:6" ht="21" customHeight="1">
      <c r="A3" s="21" t="s">
        <v>2</v>
      </c>
      <c r="B3" s="22"/>
      <c r="F3" s="23" t="s">
        <v>226</v>
      </c>
    </row>
    <row r="4" spans="1:6" ht="21" customHeight="1">
      <c r="A4" s="27" t="s">
        <v>227</v>
      </c>
      <c r="B4" s="27" t="s">
        <v>228</v>
      </c>
      <c r="C4" s="24" t="s">
        <v>229</v>
      </c>
      <c r="D4" s="24"/>
      <c r="E4" s="24"/>
      <c r="F4" s="24" t="s">
        <v>230</v>
      </c>
    </row>
    <row r="5" spans="1:6" ht="21" customHeight="1">
      <c r="A5" s="27"/>
      <c r="B5" s="27"/>
      <c r="C5" s="24" t="s">
        <v>62</v>
      </c>
      <c r="D5" s="24" t="s">
        <v>231</v>
      </c>
      <c r="E5" s="24" t="s">
        <v>232</v>
      </c>
      <c r="F5" s="24"/>
    </row>
    <row r="6" spans="1:6" ht="21" customHeight="1">
      <c r="A6" s="28">
        <v>33</v>
      </c>
      <c r="B6" s="28">
        <v>18</v>
      </c>
      <c r="C6" s="26">
        <v>8</v>
      </c>
      <c r="D6" s="26"/>
      <c r="E6" s="26">
        <v>8</v>
      </c>
      <c r="F6" s="26">
        <v>7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11" sqref="C11"/>
    </sheetView>
  </sheetViews>
  <sheetFormatPr defaultColWidth="8.851562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8" t="s">
        <v>233</v>
      </c>
      <c r="B1" s="19"/>
      <c r="C1" s="19"/>
      <c r="D1" s="19"/>
      <c r="E1" s="19"/>
      <c r="F1" s="19"/>
      <c r="G1" s="19"/>
    </row>
    <row r="2" spans="1:7" ht="37.5" customHeight="1">
      <c r="A2" s="20" t="s">
        <v>234</v>
      </c>
      <c r="B2" s="20"/>
      <c r="C2" s="20"/>
      <c r="D2" s="20"/>
      <c r="E2" s="20"/>
      <c r="F2" s="19"/>
      <c r="G2" s="19"/>
    </row>
    <row r="3" spans="1:7" ht="21" customHeight="1">
      <c r="A3" s="21" t="s">
        <v>2</v>
      </c>
      <c r="B3" s="22"/>
      <c r="C3" s="19"/>
      <c r="D3" s="19"/>
      <c r="E3" s="23" t="s">
        <v>3</v>
      </c>
      <c r="F3" s="19"/>
      <c r="G3" s="19"/>
    </row>
    <row r="4" spans="1:7" ht="21" customHeight="1">
      <c r="A4" s="24" t="s">
        <v>82</v>
      </c>
      <c r="B4" s="24" t="s">
        <v>83</v>
      </c>
      <c r="C4" s="24" t="s">
        <v>235</v>
      </c>
      <c r="D4" s="24"/>
      <c r="E4" s="24"/>
      <c r="F4" s="19"/>
      <c r="G4" s="19"/>
    </row>
    <row r="5" spans="1:7" ht="21" customHeight="1">
      <c r="A5" s="24"/>
      <c r="B5" s="24"/>
      <c r="C5" s="24" t="s">
        <v>60</v>
      </c>
      <c r="D5" s="24" t="s">
        <v>84</v>
      </c>
      <c r="E5" s="24" t="s">
        <v>85</v>
      </c>
      <c r="F5" s="19"/>
      <c r="G5" s="19"/>
    </row>
    <row r="6" spans="1:7" ht="30.75" customHeight="1">
      <c r="A6" s="25"/>
      <c r="B6" s="25"/>
      <c r="C6" s="26"/>
      <c r="D6" s="26"/>
      <c r="E6" s="26"/>
      <c r="F6" s="19"/>
      <c r="G6" s="19"/>
    </row>
    <row r="7" spans="1:7" ht="21" customHeight="1">
      <c r="A7" s="19"/>
      <c r="B7" s="19"/>
      <c r="C7" s="19"/>
      <c r="D7" s="19"/>
      <c r="E7" s="19"/>
      <c r="F7" s="19"/>
      <c r="G7" s="19"/>
    </row>
    <row r="8" spans="1:7" ht="21" customHeight="1">
      <c r="A8" s="19"/>
      <c r="B8" s="19"/>
      <c r="C8" s="19"/>
      <c r="D8" s="19"/>
      <c r="E8" s="19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12.75" customHeight="1">
      <c r="A15" s="19"/>
      <c r="B15" s="19"/>
      <c r="C15" s="19"/>
      <c r="D15" s="19"/>
      <c r="E15" s="19"/>
      <c r="F15" s="19"/>
      <c r="G15" s="19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G12" sqref="G12"/>
    </sheetView>
  </sheetViews>
  <sheetFormatPr defaultColWidth="8.8515625" defaultRowHeight="12.75"/>
  <cols>
    <col min="1" max="1" width="12.8515625" style="1" customWidth="1"/>
    <col min="2" max="2" width="16.140625" style="1" customWidth="1"/>
    <col min="3" max="3" width="16.00390625" style="1" customWidth="1"/>
    <col min="4" max="5" width="12.421875" style="1" customWidth="1"/>
    <col min="6" max="6" width="9.8515625" style="1" customWidth="1"/>
    <col min="7" max="7" width="6.8515625" style="1" customWidth="1"/>
    <col min="8" max="9" width="8.7109375" style="1" customWidth="1"/>
    <col min="10" max="10" width="7.7109375" style="1" customWidth="1"/>
    <col min="11" max="11" width="10.8515625" style="1" customWidth="1"/>
    <col min="12" max="12" width="7.28125" style="1" customWidth="1"/>
    <col min="13" max="13" width="5.140625" style="1" customWidth="1"/>
    <col min="14" max="14" width="8.00390625" style="1" customWidth="1"/>
    <col min="15" max="16384" width="8.8515625" style="1" customWidth="1"/>
  </cols>
  <sheetData>
    <row r="1" spans="1:12" s="1" customFormat="1" ht="20.25" customHeight="1">
      <c r="A1" s="2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1" customFormat="1" ht="37.5" customHeight="1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1" customHeight="1">
      <c r="A3" s="5" t="s">
        <v>2</v>
      </c>
      <c r="B3" s="6"/>
      <c r="C3" s="3"/>
      <c r="D3" s="3"/>
      <c r="E3" s="3"/>
      <c r="F3" s="3"/>
      <c r="G3" s="3"/>
      <c r="H3" s="3"/>
      <c r="I3" s="3"/>
      <c r="J3" s="3"/>
      <c r="K3" s="3"/>
      <c r="M3" s="14" t="s">
        <v>3</v>
      </c>
    </row>
    <row r="4" spans="1:13" s="1" customFormat="1" ht="21" customHeight="1">
      <c r="A4" s="7" t="s">
        <v>238</v>
      </c>
      <c r="B4" s="7" t="s">
        <v>239</v>
      </c>
      <c r="C4" s="7" t="s">
        <v>240</v>
      </c>
      <c r="D4" s="7" t="s">
        <v>60</v>
      </c>
      <c r="E4" s="8" t="s">
        <v>241</v>
      </c>
      <c r="F4" s="8"/>
      <c r="G4" s="8"/>
      <c r="H4" s="8" t="s">
        <v>242</v>
      </c>
      <c r="I4" s="8"/>
      <c r="J4" s="8"/>
      <c r="K4" s="8" t="s">
        <v>66</v>
      </c>
      <c r="L4" s="8" t="s">
        <v>72</v>
      </c>
      <c r="M4" s="8" t="s">
        <v>86</v>
      </c>
    </row>
    <row r="5" spans="1:13" s="1" customFormat="1" ht="42" customHeight="1">
      <c r="A5" s="7"/>
      <c r="B5" s="7"/>
      <c r="C5" s="7"/>
      <c r="D5" s="7"/>
      <c r="E5" s="8" t="s">
        <v>63</v>
      </c>
      <c r="F5" s="8" t="s">
        <v>64</v>
      </c>
      <c r="G5" s="8" t="s">
        <v>65</v>
      </c>
      <c r="H5" s="8" t="s">
        <v>63</v>
      </c>
      <c r="I5" s="8" t="s">
        <v>64</v>
      </c>
      <c r="J5" s="8" t="s">
        <v>65</v>
      </c>
      <c r="K5" s="8"/>
      <c r="L5" s="8"/>
      <c r="M5" s="15"/>
    </row>
    <row r="6" spans="1:13" s="1" customFormat="1" ht="28.5" customHeight="1">
      <c r="A6" s="9"/>
      <c r="B6" s="9" t="s">
        <v>60</v>
      </c>
      <c r="C6" s="9"/>
      <c r="D6" s="10">
        <f aca="true" t="shared" si="0" ref="D6:D9">E6+F6+G6+H6+I6+J6+K6+L6</f>
        <v>14341</v>
      </c>
      <c r="E6" s="10">
        <v>14341</v>
      </c>
      <c r="F6" s="10"/>
      <c r="G6" s="10"/>
      <c r="H6" s="10"/>
      <c r="I6" s="10"/>
      <c r="J6" s="10"/>
      <c r="K6" s="10"/>
      <c r="L6" s="10"/>
      <c r="M6" s="16"/>
    </row>
    <row r="7" spans="1:13" s="1" customFormat="1" ht="28.5" customHeight="1">
      <c r="A7" s="11" t="s">
        <v>243</v>
      </c>
      <c r="B7" s="11" t="s">
        <v>244</v>
      </c>
      <c r="C7" s="11" t="s">
        <v>245</v>
      </c>
      <c r="D7" s="12">
        <f t="shared" si="0"/>
        <v>1425.2</v>
      </c>
      <c r="E7" s="12">
        <v>1425.2</v>
      </c>
      <c r="F7" s="12"/>
      <c r="G7" s="12"/>
      <c r="H7" s="12"/>
      <c r="I7" s="12"/>
      <c r="J7" s="12"/>
      <c r="K7" s="12"/>
      <c r="L7" s="12"/>
      <c r="M7" s="17"/>
    </row>
    <row r="8" spans="1:13" s="1" customFormat="1" ht="28.5" customHeight="1">
      <c r="A8" s="11" t="s">
        <v>243</v>
      </c>
      <c r="B8" s="11" t="s">
        <v>246</v>
      </c>
      <c r="C8" s="11" t="s">
        <v>245</v>
      </c>
      <c r="D8" s="12">
        <f t="shared" si="0"/>
        <v>12717.8</v>
      </c>
      <c r="E8" s="12">
        <v>12717.8</v>
      </c>
      <c r="F8" s="12"/>
      <c r="G8" s="12"/>
      <c r="H8" s="12"/>
      <c r="I8" s="12"/>
      <c r="J8" s="12"/>
      <c r="K8" s="12"/>
      <c r="L8" s="12"/>
      <c r="M8" s="17"/>
    </row>
    <row r="9" spans="1:13" s="1" customFormat="1" ht="28.5" customHeight="1">
      <c r="A9" s="11" t="s">
        <v>243</v>
      </c>
      <c r="B9" s="11" t="s">
        <v>247</v>
      </c>
      <c r="C9" s="11" t="s">
        <v>245</v>
      </c>
      <c r="D9" s="12">
        <f t="shared" si="0"/>
        <v>198</v>
      </c>
      <c r="E9" s="12">
        <v>198</v>
      </c>
      <c r="F9" s="12"/>
      <c r="G9" s="12"/>
      <c r="H9" s="12"/>
      <c r="I9" s="12"/>
      <c r="J9" s="12"/>
      <c r="K9" s="12"/>
      <c r="L9" s="12"/>
      <c r="M9" s="17"/>
    </row>
    <row r="10" s="1" customFormat="1" ht="21" customHeight="1"/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s="1" customFormat="1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/>
  <mergeCells count="10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2023-02-24T07:31:46Z</dcterms:created>
  <dcterms:modified xsi:type="dcterms:W3CDTF">2023-02-24T07:44:19Z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